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<sst xmlns="http://schemas.openxmlformats.org/spreadsheetml/2006/main" count="17" uniqueCount="13">
  <si>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Assistenza anziani</t>
  </si>
  <si>
    <t>Impianti sportivi</t>
  </si>
  <si>
    <t>Mense</t>
  </si>
  <si>
    <t>Parcheggi custoditi e parchimetri</t>
  </si>
  <si>
    <t>Servizi funebri</t>
  </si>
  <si>
    <t>Descrizione del servizio</t>
  </si>
  <si>
    <t>Totale spese inclusi costi comuni a più servizi</t>
  </si>
  <si>
    <t>Dato da rendiconto 2010</t>
  </si>
  <si>
    <t>Di cui spese per il personale</t>
  </si>
  <si>
    <t>Corsi extra scolastici</t>
  </si>
  <si>
    <t>Dato da rendiconto 2011</t>
  </si>
  <si>
    <t>Dato da rendiconto 2012</t>
  </si>
  <si>
    <t>Locali ad uso riunioni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</si>
</sst>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dashed">
        <color indexed="63"/>
      </right>
      <top>
        <color indexed="63"/>
      </top>
      <bottom>
        <color indexed="63"/>
      </bottom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dashed">
        <color indexed="63"/>
      </left>
      <right>
        <color indexed="63"/>
      </right>
      <top style="dashed">
        <color indexed="63"/>
      </top>
      <bottom style="dashed">
        <color indexed="63"/>
      </bottom>
    </border>
    <border>
      <left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21.421875" style="1" customWidth="1"/>
    <col min="2" max="2" width="23.00390625" style="0" customWidth="1"/>
    <col min="3" max="3" width="16.57421875" style="0" bestFit="1" customWidth="1"/>
    <col min="4" max="4" width="18.00390625" style="0" customWidth="1"/>
    <col min="5" max="6" width="16.421875" style="0" customWidth="1"/>
    <col min="7" max="7" width="19.140625" style="0" customWidth="1"/>
  </cols>
  <sheetData>
    <row r="2" spans="1:7" ht="19.5" customHeight="1">
      <c r="A2" s="2"/>
      <c r="B2" s="6" t="s">
        <v>7</v>
      </c>
      <c r="C2" s="7"/>
      <c r="D2" s="6" t="s">
        <v>10</v>
      </c>
      <c r="E2" s="7"/>
      <c r="F2" s="6" t="s">
        <v>11</v>
      </c>
      <c r="G2" s="7"/>
    </row>
    <row r="3" spans="1:7" ht="37.5" customHeight="1">
      <c r="A3" s="5" t="s">
        <v>5</v>
      </c>
      <c r="B3" s="5" t="s">
        <v>6</v>
      </c>
      <c r="C3" s="5" t="s">
        <v>8</v>
      </c>
      <c r="D3" s="5" t="s">
        <v>6</v>
      </c>
      <c r="E3" s="5" t="s">
        <v>8</v>
      </c>
      <c r="F3" s="5" t="s">
        <v>6</v>
      </c>
      <c r="G3" s="5" t="s">
        <v>8</v>
      </c>
    </row>
    <row r="4" spans="1:7" ht="19.5" customHeight="1">
      <c r="A4" s="4" t="s">
        <v>0</v>
      </c>
      <c r="B4" s="3">
        <v>105658.74</v>
      </c>
      <c r="C4" s="3">
        <f>7152.46+1972.83+596.95</f>
        <v>9722.240000000002</v>
      </c>
      <c r="D4" s="3">
        <v>112511.4</v>
      </c>
      <c r="E4" s="3">
        <f>7088.26+1976.13+617.15</f>
        <v>9681.539999999999</v>
      </c>
      <c r="F4" s="3">
        <v>350714.71</v>
      </c>
      <c r="G4" s="3">
        <f>6520.59+1814.1+567.3</f>
        <v>8901.99</v>
      </c>
    </row>
    <row r="5" spans="1:7" ht="19.5" customHeight="1">
      <c r="A5" s="4" t="s">
        <v>9</v>
      </c>
      <c r="B5" s="3">
        <v>53923.36</v>
      </c>
      <c r="C5" s="3">
        <f>11920.77+3288.05+994.92</f>
        <v>16203.74</v>
      </c>
      <c r="D5" s="3">
        <v>59435.12</v>
      </c>
      <c r="E5" s="3">
        <f>21264.78+5928.39+1851.44</f>
        <v>29044.609999999997</v>
      </c>
      <c r="F5" s="3">
        <v>58258.23</v>
      </c>
      <c r="G5" s="3">
        <f>23908.83+6651.7+2080.1</f>
        <v>32640.63</v>
      </c>
    </row>
    <row r="6" spans="1:7" ht="19.5" customHeight="1">
      <c r="A6" s="4" t="s">
        <v>1</v>
      </c>
      <c r="B6" s="3">
        <v>215409.26</v>
      </c>
      <c r="C6" s="3">
        <f>20688.16+6137+1841.23</f>
        <v>28666.39</v>
      </c>
      <c r="D6" s="3">
        <v>214408.26</v>
      </c>
      <c r="E6" s="3">
        <f>20796.55+6146+1849.81</f>
        <v>28792.36</v>
      </c>
      <c r="F6" s="3">
        <v>204228.33</v>
      </c>
      <c r="G6" s="3">
        <f>20808.7+6196+1851.59</f>
        <v>28856.29</v>
      </c>
    </row>
    <row r="7" spans="1:7" ht="19.5" customHeight="1">
      <c r="A7" s="4" t="s">
        <v>2</v>
      </c>
      <c r="B7" s="3">
        <v>424090.66</v>
      </c>
      <c r="C7" s="3">
        <f>5932.2+2301.9+747.69</f>
        <v>8981.79</v>
      </c>
      <c r="D7" s="3">
        <v>417767.24</v>
      </c>
      <c r="E7" s="3">
        <f>12014.06+5307.76+1594.16</f>
        <v>18915.98</v>
      </c>
      <c r="F7" s="3">
        <v>380897.14</v>
      </c>
      <c r="G7" s="3">
        <f>12020.76+4465.15+1434.37</f>
        <v>17920.28</v>
      </c>
    </row>
    <row r="8" spans="1:7" ht="31.5" customHeight="1">
      <c r="A8" s="4" t="s">
        <v>3</v>
      </c>
      <c r="B8" s="3">
        <v>187429.61</v>
      </c>
      <c r="C8" s="3">
        <f>3000+700+200</f>
        <v>3900</v>
      </c>
      <c r="D8" s="3">
        <v>163000</v>
      </c>
      <c r="E8" s="3">
        <f>3000+700+200</f>
        <v>3900</v>
      </c>
      <c r="F8" s="3">
        <v>159322.34</v>
      </c>
      <c r="G8" s="3">
        <f>3000+700+200</f>
        <v>3900</v>
      </c>
    </row>
    <row r="9" spans="1:7" ht="26.25" customHeight="1">
      <c r="A9" s="4" t="s">
        <v>4</v>
      </c>
      <c r="B9" s="3">
        <v>94743.27</v>
      </c>
      <c r="C9" s="3">
        <f>28577.63+8024.97+2534.16</f>
        <v>39136.759999999995</v>
      </c>
      <c r="D9" s="3">
        <v>100294.48</v>
      </c>
      <c r="E9" s="3">
        <f>29905.95+8255+2610.13</f>
        <v>40771.079999999994</v>
      </c>
      <c r="F9" s="3">
        <v>102655.94</v>
      </c>
      <c r="G9" s="3">
        <f>37769.21+10770.62+3296.46</f>
        <v>51836.29</v>
      </c>
    </row>
    <row r="10" spans="1:7" ht="26.25" customHeight="1">
      <c r="A10" s="4" t="s">
        <v>12</v>
      </c>
      <c r="B10" s="3">
        <v>15688.19</v>
      </c>
      <c r="C10" s="3">
        <f>4602.58+1352.44+423.25</f>
        <v>6378.27</v>
      </c>
      <c r="D10" s="3">
        <v>6017.33</v>
      </c>
      <c r="E10" s="3">
        <f>2313.01+666.46+209.77</f>
        <v>3189.2400000000002</v>
      </c>
      <c r="F10" s="3">
        <v>8888.7</v>
      </c>
      <c r="G10" s="3">
        <f>4389.34+1265.47+396.36</f>
        <v>6051.17</v>
      </c>
    </row>
  </sheetData>
  <mergeCells count="3">
    <mergeCell ref="B2:C2"/>
    <mergeCell ref="D2:E2"/>
    <mergeCell ref="F2:G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Vimercate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Vimercate</dc:creator>
  <cp:keywords/>
  <dc:description/>
  <cp:lastModifiedBy>Comune di Vimercate</cp:lastModifiedBy>
  <cp:lastPrinted>2013-09-27T12:57:43Z</cp:lastPrinted>
  <dcterms:created xsi:type="dcterms:W3CDTF">2013-09-27T10:05:53Z</dcterms:created>
  <dcterms:modified xsi:type="dcterms:W3CDTF">2013-09-27T12:58:04Z</dcterms:modified>
  <cp:category/>
  <cp:version/>
  <cp:contentType/>
  <cp:contentStatus/>
</cp:coreProperties>
</file>